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diclic-my.sharepoint.com/personal/didier_pitiot_ordiclic_fr/Documents/ORDICLIC/RESSOURCES INFORMATIQUES/OUTILS PEDAGOGIQUES/EXPERQUIZ/MODULES/EXCEL BASE/"/>
    </mc:Choice>
  </mc:AlternateContent>
  <xr:revisionPtr revIDLastSave="122" documentId="8_{FAAE7B35-7C5C-409E-BE53-337063053F4C}" xr6:coauthVersionLast="47" xr6:coauthVersionMax="47" xr10:uidLastSave="{60A035E0-0A73-4D27-A202-74F6C47AAA6F}"/>
  <bookViews>
    <workbookView xWindow="-108" yWindow="-108" windowWidth="23256" windowHeight="12456" activeTab="1" xr2:uid="{7FEC106A-7477-49E6-84F9-24AEE13CB707}"/>
  </bookViews>
  <sheets>
    <sheet name="DONNEES" sheetId="1" r:id="rId1"/>
    <sheet name="EXERCICES" sheetId="4" r:id="rId2"/>
    <sheet name="PARAMETRES" sheetId="3" r:id="rId3"/>
    <sheet name="LISTES" sheetId="2" r:id="rId4"/>
  </sheets>
  <definedNames>
    <definedName name="_xlnm.Print_Titles" localSheetId="0">DONNEES!$2:$2</definedName>
    <definedName name="liste_depenses">Tableau_liste_depense[DEPENSES]</definedName>
    <definedName name="Segment_AFFECTATION">#N/A</definedName>
    <definedName name="Segment_TYPE_DE_DEPENSE">#N/A</definedName>
    <definedName name="tauxtva">PARAMETRES!$A$2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0" i="1"/>
  <c r="F10" i="1" s="1"/>
  <c r="E9" i="1"/>
  <c r="F9" i="1" s="1"/>
  <c r="E8" i="1"/>
  <c r="F8" i="1" s="1"/>
  <c r="E7" i="1"/>
  <c r="F7" i="1" s="1"/>
  <c r="E6" i="1"/>
  <c r="F6" i="1" s="1"/>
  <c r="D2" i="4"/>
  <c r="E5" i="1"/>
  <c r="F5" i="1" s="1"/>
  <c r="E3" i="1"/>
  <c r="F3" i="1" s="1"/>
  <c r="E4" i="1"/>
  <c r="F4" i="1" s="1"/>
</calcChain>
</file>

<file path=xl/sharedStrings.xml><?xml version="1.0" encoding="utf-8"?>
<sst xmlns="http://schemas.openxmlformats.org/spreadsheetml/2006/main" count="34" uniqueCount="21">
  <si>
    <t>DATE DE LA DEPENSE</t>
  </si>
  <si>
    <t>TYPE DE DEPENSE</t>
  </si>
  <si>
    <t>AFFECTATION</t>
  </si>
  <si>
    <t>MONTANT HT</t>
  </si>
  <si>
    <t>TVA</t>
  </si>
  <si>
    <t>TTC</t>
  </si>
  <si>
    <t>essence</t>
  </si>
  <si>
    <t>u15</t>
  </si>
  <si>
    <t>buvette</t>
  </si>
  <si>
    <t>u17</t>
  </si>
  <si>
    <t>DEPENSES</t>
  </si>
  <si>
    <t>edf</t>
  </si>
  <si>
    <t>alimentation</t>
  </si>
  <si>
    <t>loisirs</t>
  </si>
  <si>
    <t>TAUX DE TVA</t>
  </si>
  <si>
    <t>ADDITION REPAS</t>
  </si>
  <si>
    <t>ADDITION BOISSONS</t>
  </si>
  <si>
    <t>NOMBRE DE STAGIAIRES</t>
  </si>
  <si>
    <t>PRIX PAR STAGIAIRE</t>
  </si>
  <si>
    <t>u19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</si>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</sst>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/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749105</xdr:colOff>
      <xdr:row>0</xdr:row>
      <xdr:rowOff>117817</xdr:rowOff>
    </xdr:from>
    <xdr:to>
      <xdr:col>9</xdr:col>
      <xdr:colOff>203982</xdr:colOff>
      <xdr:row>6</xdr:row>
      <xdr:rowOff>105508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YPE DE DEPENSE">
              <a:extLst>
                <a:ext uri="{FF2B5EF4-FFF2-40B4-BE49-F238E27FC236}">
                  <a16:creationId xmlns:a16="http://schemas.microsoft.com/office/drawing/2014/main" id="{5730C799-D4F4-53D1-9A74-4758CB7DFE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DE DEPENS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47936" y="117817"/>
              <a:ext cx="1828800" cy="12596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326488</xdr:colOff>
      <xdr:row>0</xdr:row>
      <xdr:rowOff>99646</xdr:rowOff>
    </xdr:from>
    <xdr:to>
      <xdr:col>11</xdr:col>
      <xdr:colOff>572673</xdr:colOff>
      <xdr:row>6</xdr:row>
      <xdr:rowOff>146538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AFFECTATION">
              <a:extLst>
                <a:ext uri="{FF2B5EF4-FFF2-40B4-BE49-F238E27FC236}">
                  <a16:creationId xmlns:a16="http://schemas.microsoft.com/office/drawing/2014/main" id="{DDD9CB94-606A-9BCD-729E-35A5D80C96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FFECTAT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9242" y="99646"/>
              <a:ext cx="1828800" cy="13188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DE_DEPENSE" xr10:uid="{02C5595F-CC63-4D5E-A406-65734CCB9B89}" sourceName="TYPE DE DEPENSE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FFECTATION" xr10:uid="{8D9EC3BE-F92C-4357-B89B-DDBD95F1CB4E}" sourceName="AFFECTATION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DE DEPENSE" xr10:uid="{7A3BB55B-81BD-4DB3-8E3D-C7C628E636EE}" cache="Segment_TYPE_DE_DEPENSE" caption="TYPE DE DEPENSE" rowHeight="247650"/>
  <slicer name="AFFECTATION" xr10:uid="{6BBFEEC6-F0D2-4551-8F10-3F5531790951}" cache="Segment_AFFECTATION" caption="AFFECTATION" rowHeight="2476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CD3C40-6995-42CE-8E70-84CC8E8A5B92}" name="Tableau_depenses" displayName="Tableau_depenses" ref="A2:F11" totalsRowCount="1" headerRowDxfId="5" headerRowBorderDxfId="4">
  <autoFilter ref="A2:F10" xr:uid="{71CD3C40-6995-42CE-8E70-84CC8E8A5B92}"/>
  <sortState xmlns:xlrd2="http://schemas.microsoft.com/office/spreadsheetml/2017/richdata2" ref="A3:F5">
    <sortCondition ref="A4:A5"/>
  </sortState>
  <tableColumns count="6">
    <tableColumn id="1" xr3:uid="{BE8E905A-5389-4C68-8CBD-1489DDE71D43}" name="DATE DE LA DEPENSE" totalsRowLabel="Total"/>
    <tableColumn id="2" xr3:uid="{29C34C2C-B3B0-4FDE-BC90-A38219D83CDA}" name="TYPE DE DEPENSE"/>
    <tableColumn id="3" xr3:uid="{D71B6DDF-2AB1-4262-906D-98C9FFCB4A4F}" name="AFFECTATION"/>
    <tableColumn id="4" xr3:uid="{7F3E9A2D-BB43-4EDE-9B2B-02F5120D8626}" name="MONTANT HT"/>
    <tableColumn id="5" xr3:uid="{B638A47A-1498-43EA-89F4-A06FC3C107AF}" name="TVA" dataDxfId="3">
      <calculatedColumnFormula>Tableau_depenses[[#This Row],[MONTANT HT]]*tauxtva</calculatedColumnFormula>
    </tableColumn>
    <tableColumn id="6" xr3:uid="{EEA93A2F-87D2-4683-BFB6-0B99D2467BB1}" name="TTC" totalsRowFunction="sum" dataDxfId="2">
      <calculatedColumnFormula>Tableau_depenses[[#This Row],[MONTANT HT]]+Tableau_depenses[[#This Row],[TVA]]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BE3738-C590-4060-A244-E0351FEE20AC}" name="Tableau3" displayName="Tableau3" ref="A1:D2" totalsRowShown="0">
  <tableColumns count="4">
    <tableColumn id="1" xr3:uid="{E017A761-FA2E-4115-B07E-5BF7524B18B8}" name="ADDITION REPAS"/>
    <tableColumn id="2" xr3:uid="{722B2FA7-3D21-4D05-8A19-B56D56EE53B2}" name="ADDITION BOISSONS"/>
    <tableColumn id="3" xr3:uid="{44EEDBED-4C2D-4D81-9B80-2033B835C4AD}" name="NOMBRE DE STAGIAIRES"/>
    <tableColumn id="4" xr3:uid="{AEC5E4D1-D838-4F75-BDF2-13290EBC7806}" name="PRIX PAR STAGIAIRE">
      <calculatedColumnFormula>(Tableau3[[#This Row],[ADDITION REPAS]]+Tableau3[[#This Row],[ADDITION BOISSONS]])/Tableau3[[#This Row],[NOMBRE DE STAGIAIRES]]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5521BE-5B59-4892-A119-078BB35B7601}" name="Tableau_liste_depense" displayName="Tableau_liste_depense" ref="A1:A6" totalsRowShown="0" dataDxfId="1">
  <autoFilter ref="A1:A6" xr:uid="{E65521BE-5B59-4892-A119-078BB35B7601}"/>
  <tableColumns count="1">
    <tableColumn id="1" xr3:uid="{D3E90321-23A2-4337-B4B4-85FC5B2C627F}" name="DEPENSE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9E7F-27C4-42E2-BB9F-AAA6D87A85BE}">
  <sheetPr>
    <pageSetUpPr fitToPage="1"/>
  </sheetPr>
  <dimension ref="A1:F11"/>
  <sheetViews>
    <sheetView zoomScale="130" zoomScaleNormal="130" workbookViewId="0">
      <selection activeCell="C15" sqref="C15"/>
    </sheetView>
  </sheetViews>
  <sheetFormatPr baseColWidth="10" defaultRowHeight="14.4" x14ac:dyDescent="0.3"/>
  <cols>
    <col min="1" max="1" width="12.6640625" customWidth="1"/>
    <col min="2" max="2" width="17.44140625" customWidth="1"/>
    <col min="3" max="3" width="14.21875" customWidth="1"/>
    <col min="4" max="4" width="9.88671875" customWidth="1"/>
  </cols>
  <sheetData>
    <row r="1" spans="1:6" ht="14.4" customHeight="1" x14ac:dyDescent="0.3"/>
    <row r="2" spans="1:6" s="3" customFormat="1" ht="28.8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3">
      <c r="A3" s="1">
        <v>45713</v>
      </c>
      <c r="B3" t="s">
        <v>8</v>
      </c>
      <c r="C3" t="s">
        <v>9</v>
      </c>
      <c r="D3">
        <v>100</v>
      </c>
      <c r="E3">
        <f>Tableau_depenses[[#This Row],[MONTANT HT]]*tauxtva</f>
        <v>20</v>
      </c>
      <c r="F3">
        <f>Tableau_depenses[[#This Row],[MONTANT HT]]+Tableau_depenses[[#This Row],[TVA]]</f>
        <v>120</v>
      </c>
    </row>
    <row r="4" spans="1:6" x14ac:dyDescent="0.3">
      <c r="A4" s="1">
        <v>45716</v>
      </c>
      <c r="B4" t="s">
        <v>8</v>
      </c>
      <c r="C4" t="s">
        <v>7</v>
      </c>
      <c r="D4">
        <v>70</v>
      </c>
      <c r="E4">
        <f>Tableau_depenses[[#This Row],[MONTANT HT]]*tauxtva</f>
        <v>14</v>
      </c>
      <c r="F4">
        <f>Tableau_depenses[[#This Row],[MONTANT HT]]+Tableau_depenses[[#This Row],[TVA]]</f>
        <v>84</v>
      </c>
    </row>
    <row r="5" spans="1:6" x14ac:dyDescent="0.3">
      <c r="A5" s="1">
        <v>45915</v>
      </c>
      <c r="B5" t="s">
        <v>6</v>
      </c>
      <c r="C5" t="s">
        <v>7</v>
      </c>
      <c r="D5">
        <v>50</v>
      </c>
      <c r="E5">
        <f>Tableau_depenses[[#This Row],[MONTANT HT]]*tauxtva</f>
        <v>10</v>
      </c>
      <c r="F5">
        <f>Tableau_depenses[[#This Row],[MONTANT HT]]+Tableau_depenses[[#This Row],[TVA]]</f>
        <v>60</v>
      </c>
    </row>
    <row r="6" spans="1:6" x14ac:dyDescent="0.3">
      <c r="A6" s="1">
        <v>45925</v>
      </c>
      <c r="B6" t="s">
        <v>6</v>
      </c>
      <c r="C6" t="s">
        <v>9</v>
      </c>
      <c r="D6">
        <v>80</v>
      </c>
      <c r="E6">
        <f>Tableau_depenses[[#This Row],[MONTANT HT]]*tauxtva</f>
        <v>16</v>
      </c>
      <c r="F6">
        <f>Tableau_depenses[[#This Row],[MONTANT HT]]+Tableau_depenses[[#This Row],[TVA]]</f>
        <v>96</v>
      </c>
    </row>
    <row r="7" spans="1:6" x14ac:dyDescent="0.3">
      <c r="A7" s="1">
        <v>45974</v>
      </c>
      <c r="B7" t="s">
        <v>12</v>
      </c>
      <c r="C7" t="s">
        <v>19</v>
      </c>
      <c r="D7">
        <v>150</v>
      </c>
      <c r="E7">
        <f>Tableau_depenses[[#This Row],[MONTANT HT]]*tauxtva</f>
        <v>30</v>
      </c>
      <c r="F7">
        <f>Tableau_depenses[[#This Row],[MONTANT HT]]+Tableau_depenses[[#This Row],[TVA]]</f>
        <v>180</v>
      </c>
    </row>
    <row r="8" spans="1:6" x14ac:dyDescent="0.3">
      <c r="A8" s="1">
        <v>45974</v>
      </c>
      <c r="B8" t="s">
        <v>12</v>
      </c>
      <c r="C8" t="s">
        <v>9</v>
      </c>
      <c r="D8">
        <v>200</v>
      </c>
      <c r="E8">
        <f>Tableau_depenses[[#This Row],[MONTANT HT]]*tauxtva</f>
        <v>40</v>
      </c>
      <c r="F8">
        <f>Tableau_depenses[[#This Row],[MONTANT HT]]+Tableau_depenses[[#This Row],[TVA]]</f>
        <v>240</v>
      </c>
    </row>
    <row r="9" spans="1:6" x14ac:dyDescent="0.3">
      <c r="A9" s="1">
        <v>46006</v>
      </c>
      <c r="B9" t="s">
        <v>6</v>
      </c>
      <c r="C9" t="s">
        <v>7</v>
      </c>
      <c r="D9">
        <v>60</v>
      </c>
      <c r="E9">
        <f>Tableau_depenses[[#This Row],[MONTANT HT]]*tauxtva</f>
        <v>12</v>
      </c>
      <c r="F9">
        <f>Tableau_depenses[[#This Row],[MONTANT HT]]+Tableau_depenses[[#This Row],[TVA]]</f>
        <v>72</v>
      </c>
    </row>
    <row r="10" spans="1:6" x14ac:dyDescent="0.3">
      <c r="A10" s="1">
        <v>46020</v>
      </c>
      <c r="B10" t="s">
        <v>8</v>
      </c>
      <c r="C10" t="s">
        <v>9</v>
      </c>
      <c r="D10">
        <v>90</v>
      </c>
      <c r="E10">
        <f>Tableau_depenses[[#This Row],[MONTANT HT]]*tauxtva</f>
        <v>18</v>
      </c>
      <c r="F10">
        <f>Tableau_depenses[[#This Row],[MONTANT HT]]+Tableau_depenses[[#This Row],[TVA]]</f>
        <v>108</v>
      </c>
    </row>
    <row r="11" spans="1:6" x14ac:dyDescent="0.3">
      <c r="A11" t="s">
        <v>20</v>
      </c>
      <c r="F11">
        <f>SUBTOTAL(109,Tableau_depenses[TTC])</f>
        <v>960</v>
      </c>
    </row>
  </sheetData>
  <dataValidations count="1">
    <dataValidation type="list" allowBlank="1" showInputMessage="1" showErrorMessage="1" sqref="B1:B10 B12:B1048576" xr:uid="{0C6B37D9-1308-4F4B-84A3-CD9C3EA40A3C}">
      <formula1>liste_depenses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horizontalDpi="4294967293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342F-0B6F-4D55-B34A-C33D67A9F302}">
  <dimension ref="A1:D2"/>
  <sheetViews>
    <sheetView tabSelected="1" workbookViewId="0">
      <selection activeCell="I17" sqref="I17"/>
    </sheetView>
  </sheetViews>
  <sheetFormatPr baseColWidth="10" defaultRowHeight="14.4" x14ac:dyDescent="0.3"/>
  <cols>
    <col min="1" max="1" width="14.5546875" customWidth="1"/>
    <col min="2" max="2" width="18.33203125" customWidth="1"/>
    <col min="3" max="3" width="20.44140625" customWidth="1"/>
    <col min="4" max="4" width="17.88671875" customWidth="1"/>
  </cols>
  <sheetData>
    <row r="1" spans="1:4" x14ac:dyDescent="0.3">
      <c r="A1" t="s">
        <v>15</v>
      </c>
      <c r="B1" t="s">
        <v>16</v>
      </c>
      <c r="C1" t="s">
        <v>17</v>
      </c>
      <c r="D1" t="s">
        <v>18</v>
      </c>
    </row>
    <row r="2" spans="1:4" x14ac:dyDescent="0.3">
      <c r="A2">
        <v>220</v>
      </c>
      <c r="B2">
        <v>80</v>
      </c>
      <c r="C2">
        <v>3</v>
      </c>
      <c r="D2">
        <f>(Tableau3[[#This Row],[ADDITION REPAS]]+Tableau3[[#This Row],[ADDITION BOISSONS]])/Tableau3[[#This Row],[NOMBRE DE STAGIAIRES]]</f>
        <v>100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247C-3BC7-4D87-8E34-976BA8D2EBBA}">
  <dimension ref="A1:A2"/>
  <sheetViews>
    <sheetView workbookViewId="0">
      <selection activeCell="A2" sqref="A2"/>
    </sheetView>
  </sheetViews>
  <sheetFormatPr baseColWidth="10" defaultRowHeight="14.4" x14ac:dyDescent="0.3"/>
  <sheetData>
    <row r="1" spans="1:1" x14ac:dyDescent="0.3">
      <c r="A1" t="s">
        <v>14</v>
      </c>
    </row>
    <row r="2" spans="1:1" x14ac:dyDescent="0.3">
      <c r="A2" s="5">
        <v>0.2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873-6591-408F-8588-2C63B6C2F61B}">
  <dimension ref="A1:H15"/>
  <sheetViews>
    <sheetView workbookViewId="0">
      <selection activeCell="A7" sqref="A7"/>
    </sheetView>
  </sheetViews>
  <sheetFormatPr baseColWidth="10" defaultRowHeight="14.4" x14ac:dyDescent="0.3"/>
  <cols>
    <col min="1" max="1" width="14.5546875" customWidth="1"/>
  </cols>
  <sheetData>
    <row r="1" spans="1:8" x14ac:dyDescent="0.3">
      <c r="A1" t="s">
        <v>10</v>
      </c>
    </row>
    <row r="2" spans="1:8" x14ac:dyDescent="0.3">
      <c r="A2" s="2" t="s">
        <v>11</v>
      </c>
    </row>
    <row r="3" spans="1:8" x14ac:dyDescent="0.3">
      <c r="A3" s="2" t="s">
        <v>6</v>
      </c>
    </row>
    <row r="4" spans="1:8" x14ac:dyDescent="0.3">
      <c r="A4" s="2" t="s">
        <v>12</v>
      </c>
    </row>
    <row r="5" spans="1:8" x14ac:dyDescent="0.3">
      <c r="A5" s="2" t="s">
        <v>13</v>
      </c>
    </row>
    <row r="6" spans="1:8" x14ac:dyDescent="0.3">
      <c r="A6" s="2" t="s">
        <v>8</v>
      </c>
    </row>
    <row r="15" spans="1:8" x14ac:dyDescent="0.3">
      <c r="G15" s="1"/>
      <c r="H15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DONNEES</vt:lpstr>
      <vt:lpstr>EXERCICES</vt:lpstr>
      <vt:lpstr>PARAMETRES</vt:lpstr>
      <vt:lpstr>LISTES</vt:lpstr>
      <vt:lpstr>DONNEES!Impression_des_titres</vt:lpstr>
      <vt:lpstr>liste_depenses</vt:lpstr>
      <vt:lpstr>tauxtva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pitiot</dc:creator>
  <cp:lastModifiedBy>didier pitiot</cp:lastModifiedBy>
  <dcterms:created xsi:type="dcterms:W3CDTF">2025-10-03T11:42:56Z</dcterms:created>
  <dcterms:modified xsi:type="dcterms:W3CDTF">2026-03-30T12:22:19Z</dcterms:modified>
</cp:coreProperties>
</file>